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H57" i="1" l="1"/>
  <c r="H36" i="1" l="1"/>
  <c r="H22" i="1"/>
  <c r="H18" i="1" l="1"/>
  <c r="H24" i="1" l="1"/>
  <c r="H32" i="1" l="1"/>
  <c r="H30" i="1" l="1"/>
  <c r="H37" i="1" l="1"/>
  <c r="H14" i="1"/>
  <c r="H51" i="1" l="1"/>
  <c r="H59" i="1" s="1"/>
  <c r="H13" i="1" l="1"/>
</calcChain>
</file>

<file path=xl/sharedStrings.xml><?xml version="1.0" encoding="utf-8"?>
<sst xmlns="http://schemas.openxmlformats.org/spreadsheetml/2006/main" count="57" uniqueCount="33">
  <si>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</si>
  <si>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</si>
  <si>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</si>
  <si>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</si>
  <si>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</si>
  <si>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</si>
  <si>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</si>
  <si>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</si>
  <si>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</si>
  <si>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</si>
  <si>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</si>
  <si>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</si>
  <si>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</si>
  <si>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</si>
  <si>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</si>
  <si>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</si>
  <si>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</si>
  <si>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</si>
  <si>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</si>
  <si>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</si>
  <si>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</si>
  <si>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</si>
  <si>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</si>
  <si>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</si>
  <si>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</si>
  <si>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</si>
  <si>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</si>
  <si>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</si>
  <si>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</si>
  <si>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Solidrana pomoć-rođenje deteta</t>
  </si>
  <si>
    <t>Dana: 20.10.2021.</t>
  </si>
  <si>
    <t>Primljena i neutrošena participacija od 20.10.2021.</t>
  </si>
  <si>
    <t xml:space="preserve">Dana 20.10.2021.godine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</si>
</sst>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1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46" zoomScaleNormal="100" workbookViewId="0">
      <selection activeCell="B62" sqref="B62"/>
    </sheetView>
  </sheetViews>
  <sheetFormatPr defaultRowHeight="15" x14ac:dyDescent="0.25"/>
  <cols>
    <col min="1" max="1" width="3.42578125" hidden="1" customWidth="1"/>
    <col min="2" max="2" width="46.71093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5" t="s">
        <v>0</v>
      </c>
      <c r="D2" s="45"/>
      <c r="E2" s="45"/>
      <c r="F2" s="45"/>
      <c r="G2" s="45"/>
    </row>
    <row r="4" spans="2:15" x14ac:dyDescent="0.25">
      <c r="B4" s="46" t="s">
        <v>1</v>
      </c>
      <c r="C4" s="46"/>
      <c r="D4" s="46"/>
    </row>
    <row r="5" spans="2:15" x14ac:dyDescent="0.25">
      <c r="B5" s="46" t="s">
        <v>2</v>
      </c>
      <c r="C5" s="46"/>
      <c r="D5" s="46"/>
    </row>
    <row r="6" spans="2:15" x14ac:dyDescent="0.25">
      <c r="B6" s="46" t="s">
        <v>3</v>
      </c>
      <c r="C6" s="46"/>
      <c r="D6" s="46"/>
    </row>
    <row r="7" spans="2:15" x14ac:dyDescent="0.25">
      <c r="I7" s="10"/>
      <c r="J7" s="10"/>
    </row>
    <row r="8" spans="2:15" x14ac:dyDescent="0.25">
      <c r="B8" s="47" t="s">
        <v>30</v>
      </c>
      <c r="C8" s="47"/>
      <c r="D8" s="47"/>
      <c r="E8" s="47"/>
      <c r="F8" s="47"/>
      <c r="G8" s="47"/>
      <c r="H8" s="47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42" t="s">
        <v>4</v>
      </c>
      <c r="C11" s="43"/>
      <c r="D11" s="43"/>
      <c r="E11" s="43"/>
      <c r="F11" s="44"/>
      <c r="G11" s="1" t="s">
        <v>5</v>
      </c>
      <c r="H11" s="1" t="s">
        <v>6</v>
      </c>
      <c r="I11" s="10"/>
      <c r="J11" s="10"/>
      <c r="K11" s="38"/>
      <c r="L11" s="38"/>
      <c r="M11" s="38"/>
      <c r="N11" s="38"/>
      <c r="O11" s="38"/>
    </row>
    <row r="12" spans="2:15" x14ac:dyDescent="0.25">
      <c r="B12" s="40" t="s">
        <v>7</v>
      </c>
      <c r="C12" s="40"/>
      <c r="D12" s="40"/>
      <c r="E12" s="40"/>
      <c r="F12" s="40"/>
      <c r="G12" s="18">
        <v>44489</v>
      </c>
      <c r="H12" s="14">
        <v>1179828.43</v>
      </c>
      <c r="I12" s="10"/>
      <c r="J12" s="10"/>
      <c r="K12" s="8"/>
      <c r="L12" s="8"/>
      <c r="M12" s="8"/>
      <c r="N12" s="8"/>
      <c r="O12" s="8"/>
    </row>
    <row r="13" spans="2:15" x14ac:dyDescent="0.25">
      <c r="B13" s="39" t="s">
        <v>8</v>
      </c>
      <c r="C13" s="39"/>
      <c r="D13" s="39"/>
      <c r="E13" s="39"/>
      <c r="F13" s="39"/>
      <c r="G13" s="19">
        <v>44489</v>
      </c>
      <c r="H13" s="2">
        <f>H14+H30-H37-H51</f>
        <v>1108200.1199999992</v>
      </c>
      <c r="I13" s="10"/>
      <c r="J13" s="10"/>
      <c r="K13" s="8"/>
      <c r="L13" s="8"/>
      <c r="M13" s="8"/>
      <c r="N13" s="8"/>
      <c r="O13" s="8"/>
    </row>
    <row r="14" spans="2:15" x14ac:dyDescent="0.25">
      <c r="B14" s="41" t="s">
        <v>9</v>
      </c>
      <c r="C14" s="41"/>
      <c r="D14" s="41"/>
      <c r="E14" s="41"/>
      <c r="F14" s="41"/>
      <c r="G14" s="20">
        <v>44489</v>
      </c>
      <c r="H14" s="3">
        <f>H15+H16+H17+H18+H19+H20+H21+H22+H23+H24+H25+H26+H27+H29+H28</f>
        <v>911228.05999999924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v>0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2" x14ac:dyDescent="0.25">
      <c r="B17" s="26" t="s">
        <v>12</v>
      </c>
      <c r="C17" s="27"/>
      <c r="D17" s="27"/>
      <c r="E17" s="27"/>
      <c r="F17" s="28"/>
      <c r="G17" s="21"/>
      <c r="H17" s="11">
        <v>0</v>
      </c>
      <c r="I17" s="10"/>
      <c r="J17" s="10"/>
      <c r="K17" s="7"/>
    </row>
    <row r="18" spans="2:12" x14ac:dyDescent="0.25">
      <c r="B18" s="26" t="s">
        <v>13</v>
      </c>
      <c r="C18" s="27"/>
      <c r="D18" s="27"/>
      <c r="E18" s="27"/>
      <c r="F18" s="28"/>
      <c r="G18" s="21"/>
      <c r="H18" s="9">
        <f>1068667-8888.88-0.2+1068667-1202188.82-22889-526-31212.28-5544.78+1068667-25000-1262675.83-14666.8-13216.67+48260.01-6551.11+57634.4+1066667-31034-1174312.49-7079.66-31320.05-5641.56+1068667-1224745.17-568.18-190.78-25222.19+1228.05-1228.05-147600+147600-5200-1555.54+1068667-1187400.36-13333.32-11353.58+1068667-1127846.03+5406.25-21333.3-7541.83+22903.69-13135.6-1777.77+1068667-1101950.66-9999.99+1435750-1555.55-1129150.42-1333.32+1435750-1122164.75-11111.1-14308.69</f>
        <v>677514.0899999995</v>
      </c>
      <c r="I18" s="10"/>
      <c r="J18" s="10"/>
      <c r="K18" s="7"/>
      <c r="L18" s="7"/>
    </row>
    <row r="19" spans="2:12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2" x14ac:dyDescent="0.25">
      <c r="B20" s="26" t="s">
        <v>15</v>
      </c>
      <c r="C20" s="27"/>
      <c r="D20" s="27"/>
      <c r="E20" s="27"/>
      <c r="F20" s="28"/>
      <c r="G20" s="21"/>
      <c r="H20" s="25">
        <v>0</v>
      </c>
      <c r="I20" s="10"/>
      <c r="J20" s="10"/>
    </row>
    <row r="21" spans="2:12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2" x14ac:dyDescent="0.25">
      <c r="B22" s="26" t="s">
        <v>17</v>
      </c>
      <c r="C22" s="27"/>
      <c r="D22" s="27"/>
      <c r="E22" s="27"/>
      <c r="F22" s="28"/>
      <c r="G22" s="21"/>
      <c r="H22" s="25">
        <f>316163.2+506812-772815.2+258608.45-258608.45+491720.4+80307.36-572027.76+1072303.06-1072303.06+660355.6+221073-733108.6+304012.96-304012.96</f>
        <v>198480</v>
      </c>
      <c r="I22" s="10"/>
      <c r="J22" s="10"/>
    </row>
    <row r="23" spans="2:12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2" x14ac:dyDescent="0.25">
      <c r="B24" s="26" t="s">
        <v>19</v>
      </c>
      <c r="C24" s="27"/>
      <c r="D24" s="27"/>
      <c r="E24" s="27"/>
      <c r="F24" s="28"/>
      <c r="G24" s="21"/>
      <c r="H24" s="9">
        <f>1098916.66-1095644.4+1098916.67+1098916.67-2183735.09-11783.98-4115.56</f>
        <v>1470.9699999997765</v>
      </c>
      <c r="I24" s="10"/>
      <c r="J24" s="10"/>
      <c r="K24" s="10"/>
      <c r="L24" s="7"/>
    </row>
    <row r="25" spans="2:12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2" x14ac:dyDescent="0.25">
      <c r="B26" s="26" t="s">
        <v>21</v>
      </c>
      <c r="C26" s="27"/>
      <c r="D26" s="27"/>
      <c r="E26" s="27"/>
      <c r="F26" s="28"/>
      <c r="G26" s="21"/>
      <c r="H26" s="9">
        <v>0</v>
      </c>
      <c r="I26" s="10"/>
      <c r="J26" s="10"/>
      <c r="K26" s="7"/>
    </row>
    <row r="27" spans="2:12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2" x14ac:dyDescent="0.25">
      <c r="B28" s="26" t="s">
        <v>29</v>
      </c>
      <c r="C28" s="27"/>
      <c r="D28" s="27"/>
      <c r="E28" s="27"/>
      <c r="F28" s="28"/>
      <c r="G28" s="21"/>
      <c r="H28" s="9">
        <v>0</v>
      </c>
      <c r="I28" s="10"/>
      <c r="J28" s="10"/>
      <c r="K28" s="7"/>
      <c r="L28" s="7"/>
    </row>
    <row r="29" spans="2:12" x14ac:dyDescent="0.25">
      <c r="B29" s="26" t="s">
        <v>31</v>
      </c>
      <c r="C29" s="27"/>
      <c r="D29" s="27"/>
      <c r="E29" s="27"/>
      <c r="F29" s="28"/>
      <c r="G29" s="21"/>
      <c r="H29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</f>
        <v>33762.999999999993</v>
      </c>
      <c r="I29" s="10"/>
      <c r="J29" s="10"/>
      <c r="K29" s="7"/>
      <c r="L29" s="7"/>
    </row>
    <row r="30" spans="2:12" x14ac:dyDescent="0.25">
      <c r="B30" s="48" t="s">
        <v>23</v>
      </c>
      <c r="C30" s="49"/>
      <c r="D30" s="49"/>
      <c r="E30" s="49"/>
      <c r="F30" s="50"/>
      <c r="G30" s="20">
        <v>44489</v>
      </c>
      <c r="H30" s="3">
        <f>H31+H32+H33+H34+H35+H36</f>
        <v>207948.05999999994</v>
      </c>
      <c r="I30" s="10"/>
      <c r="J30" s="10"/>
      <c r="K30" s="7"/>
    </row>
    <row r="31" spans="2:12" x14ac:dyDescent="0.25">
      <c r="B31" s="26" t="s">
        <v>10</v>
      </c>
      <c r="C31" s="27"/>
      <c r="D31" s="27"/>
      <c r="E31" s="27"/>
      <c r="F31" s="28"/>
      <c r="G31" s="22"/>
      <c r="H31" s="11">
        <v>0</v>
      </c>
      <c r="I31" s="10"/>
      <c r="J31" s="10"/>
      <c r="K31" s="7"/>
    </row>
    <row r="32" spans="2:12" x14ac:dyDescent="0.25">
      <c r="B32" s="26" t="s">
        <v>13</v>
      </c>
      <c r="C32" s="27"/>
      <c r="D32" s="27"/>
      <c r="E32" s="27"/>
      <c r="F32" s="28"/>
      <c r="G32" s="22"/>
      <c r="H32" s="9">
        <f>135083.33+135083.33-149724.79+135083.33-147556.67-6551.11+135083.33-151828.88+135083.33-153721.06+135083.33-124721.67+135083.33-129424.35+14773.33+135083.33-121115.78+160083-99971.73+160083-135976.87</f>
        <v>195013.05999999994</v>
      </c>
      <c r="I32" s="15"/>
      <c r="J32" s="10"/>
      <c r="K32" s="7"/>
    </row>
    <row r="33" spans="2:13" x14ac:dyDescent="0.25">
      <c r="B33" s="26" t="s">
        <v>19</v>
      </c>
      <c r="C33" s="27"/>
      <c r="D33" s="27"/>
      <c r="E33" s="27"/>
      <c r="F33" s="28"/>
      <c r="G33" s="22"/>
      <c r="H33" s="9">
        <v>0</v>
      </c>
      <c r="I33" s="10"/>
      <c r="J33" s="10"/>
      <c r="K33" s="7"/>
      <c r="L33" s="7"/>
      <c r="M33" s="7"/>
    </row>
    <row r="34" spans="2:13" x14ac:dyDescent="0.25">
      <c r="B34" s="26" t="s">
        <v>21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3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3" x14ac:dyDescent="0.25">
      <c r="B36" s="26" t="s">
        <v>31</v>
      </c>
      <c r="C36" s="27"/>
      <c r="D36" s="27"/>
      <c r="E36" s="27"/>
      <c r="F36" s="28"/>
      <c r="G36" s="22"/>
      <c r="H36" s="9">
        <f>7347+1759-7347+11176</f>
        <v>12935</v>
      </c>
      <c r="I36" s="10"/>
      <c r="J36" s="10"/>
    </row>
    <row r="37" spans="2:13" x14ac:dyDescent="0.25">
      <c r="B37" s="29" t="s">
        <v>24</v>
      </c>
      <c r="C37" s="30"/>
      <c r="D37" s="30"/>
      <c r="E37" s="30"/>
      <c r="F37" s="31"/>
      <c r="G37" s="23">
        <v>44489</v>
      </c>
      <c r="H37" s="4">
        <f>SUM(H38:H50)</f>
        <v>10976</v>
      </c>
      <c r="I37" s="10"/>
      <c r="J37" s="10"/>
    </row>
    <row r="38" spans="2:13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3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3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3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3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3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3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3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3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3" x14ac:dyDescent="0.25">
      <c r="B47" s="26" t="s">
        <v>19</v>
      </c>
      <c r="C47" s="27"/>
      <c r="D47" s="27"/>
      <c r="E47" s="27"/>
      <c r="F47" s="28"/>
      <c r="G47" s="21"/>
      <c r="H47" s="9">
        <v>10976</v>
      </c>
      <c r="I47" s="10"/>
      <c r="J47" s="10"/>
    </row>
    <row r="48" spans="2:13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26" t="s">
        <v>29</v>
      </c>
      <c r="C50" s="27"/>
      <c r="D50" s="27"/>
      <c r="E50" s="27"/>
      <c r="F50" s="28"/>
      <c r="G50" s="21"/>
      <c r="H50" s="9">
        <v>0</v>
      </c>
      <c r="I50" s="10"/>
      <c r="J50" s="10"/>
      <c r="K50" s="7"/>
    </row>
    <row r="51" spans="2:12" x14ac:dyDescent="0.25">
      <c r="B51" s="29" t="s">
        <v>25</v>
      </c>
      <c r="C51" s="30"/>
      <c r="D51" s="30"/>
      <c r="E51" s="30"/>
      <c r="F51" s="31"/>
      <c r="G51" s="23">
        <v>44489</v>
      </c>
      <c r="H51" s="4">
        <f>SUM(H52:H56)</f>
        <v>0</v>
      </c>
      <c r="I51" s="10"/>
      <c r="J51" s="10"/>
    </row>
    <row r="52" spans="2:12" x14ac:dyDescent="0.25">
      <c r="B52" s="26" t="s">
        <v>10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13</v>
      </c>
      <c r="C53" s="27"/>
      <c r="D53" s="27"/>
      <c r="E53" s="27"/>
      <c r="F53" s="28"/>
      <c r="G53" s="22"/>
      <c r="H53" s="11">
        <v>0</v>
      </c>
      <c r="I53" s="10"/>
      <c r="J53" s="10"/>
    </row>
    <row r="54" spans="2:12" x14ac:dyDescent="0.25">
      <c r="B54" s="26" t="s">
        <v>19</v>
      </c>
      <c r="C54" s="27"/>
      <c r="D54" s="27"/>
      <c r="E54" s="27"/>
      <c r="F54" s="28"/>
      <c r="G54" s="22"/>
      <c r="H54" s="9">
        <v>0</v>
      </c>
      <c r="I54" s="10"/>
      <c r="J54" s="10"/>
    </row>
    <row r="55" spans="2:12" x14ac:dyDescent="0.25">
      <c r="B55" s="26" t="s">
        <v>21</v>
      </c>
      <c r="C55" s="27"/>
      <c r="D55" s="27"/>
      <c r="E55" s="27"/>
      <c r="F55" s="28"/>
      <c r="G55" s="22"/>
      <c r="H55" s="2">
        <v>0</v>
      </c>
      <c r="I55" s="10"/>
      <c r="J55" s="10"/>
      <c r="K55" s="7"/>
    </row>
    <row r="56" spans="2:12" x14ac:dyDescent="0.25">
      <c r="B56" s="26" t="s">
        <v>22</v>
      </c>
      <c r="C56" s="27"/>
      <c r="D56" s="27"/>
      <c r="E56" s="27"/>
      <c r="F56" s="28"/>
      <c r="G56" s="22"/>
      <c r="H56" s="9">
        <v>0</v>
      </c>
      <c r="I56" s="10"/>
      <c r="J56" s="10"/>
    </row>
    <row r="57" spans="2:12" x14ac:dyDescent="0.25">
      <c r="B57" s="35" t="s">
        <v>26</v>
      </c>
      <c r="C57" s="36"/>
      <c r="D57" s="36"/>
      <c r="E57" s="36"/>
      <c r="F57" s="37"/>
      <c r="G57" s="24">
        <v>44489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+0.41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</f>
        <v>71628.309999999168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v>0</v>
      </c>
      <c r="I58" s="10"/>
      <c r="J58" s="10"/>
    </row>
    <row r="59" spans="2:12" x14ac:dyDescent="0.25">
      <c r="B59" s="32" t="s">
        <v>28</v>
      </c>
      <c r="C59" s="33"/>
      <c r="D59" s="33"/>
      <c r="E59" s="33"/>
      <c r="F59" s="34"/>
      <c r="G59" s="22"/>
      <c r="H59" s="6">
        <f>H14+H30-H37-H51+H57-H58</f>
        <v>1179828.4299999983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32</v>
      </c>
      <c r="C61" s="16"/>
      <c r="D61" s="16"/>
      <c r="E61" s="16"/>
      <c r="F61" s="16"/>
      <c r="G61" s="8"/>
      <c r="H61" s="12"/>
      <c r="I61" s="10"/>
      <c r="J61" s="10"/>
      <c r="K61" s="7"/>
    </row>
  </sheetData>
  <mergeCells count="55">
    <mergeCell ref="B15:F15"/>
    <mergeCell ref="B20:F20"/>
    <mergeCell ref="B45:F45"/>
    <mergeCell ref="B43:F43"/>
    <mergeCell ref="B44:F44"/>
    <mergeCell ref="B29:F29"/>
    <mergeCell ref="B27:F27"/>
    <mergeCell ref="B31:F31"/>
    <mergeCell ref="B21:F21"/>
    <mergeCell ref="B41:F41"/>
    <mergeCell ref="B36:F36"/>
    <mergeCell ref="B30:F30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2:F52"/>
    <mergeCell ref="B38:F38"/>
    <mergeCell ref="B47:F47"/>
    <mergeCell ref="B46:F46"/>
    <mergeCell ref="B42:F42"/>
    <mergeCell ref="B50:F50"/>
    <mergeCell ref="B59:F59"/>
    <mergeCell ref="B51:F51"/>
    <mergeCell ref="B57:F57"/>
    <mergeCell ref="B54:F54"/>
    <mergeCell ref="B55:F55"/>
    <mergeCell ref="B56:F56"/>
    <mergeCell ref="B58:F58"/>
    <mergeCell ref="B53:F53"/>
    <mergeCell ref="B16:F16"/>
    <mergeCell ref="B17:F17"/>
    <mergeCell ref="B39:F39"/>
    <mergeCell ref="B40:F40"/>
    <mergeCell ref="B24:F24"/>
    <mergeCell ref="B37:F37"/>
    <mergeCell ref="B34:F34"/>
    <mergeCell ref="B35:F35"/>
    <mergeCell ref="B32:F32"/>
    <mergeCell ref="B33:F33"/>
    <mergeCell ref="B25:F25"/>
    <mergeCell ref="B18:F18"/>
    <mergeCell ref="B28:F2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2021-10-11T06:10:45Z</cp:lastPrinted>
  <dcterms:created xsi:type="dcterms:W3CDTF">2018-11-15T09:32:50Z</dcterms:created>
  <dcterms:modified xsi:type="dcterms:W3CDTF">2021-10-21T06:01:35Z</dcterms:modified>
  <cp:category/>
  <cp:contentStatus/>
</cp:coreProperties>
</file>